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ycja\Desktop\Studia\projekty\piekarnik\piekarnik\"/>
    </mc:Choice>
  </mc:AlternateContent>
  <xr:revisionPtr revIDLastSave="0" documentId="13_ncr:40009_{F9D98B91-79A5-4576-B9A1-8C5504D07C49}" xr6:coauthVersionLast="45" xr6:coauthVersionMax="45" xr10:uidLastSave="{00000000-0000-0000-0000-000000000000}"/>
  <bookViews>
    <workbookView xWindow="-120" yWindow="-120" windowWidth="20730" windowHeight="11310"/>
  </bookViews>
  <sheets>
    <sheet name="piekarnik" sheetId="1" r:id="rId1"/>
  </sheets>
  <calcPr calcId="0"/>
</workbook>
</file>

<file path=xl/calcChain.xml><?xml version="1.0" encoding="utf-8"?>
<calcChain xmlns="http://schemas.openxmlformats.org/spreadsheetml/2006/main">
  <c r="G17" i="1" l="1"/>
  <c r="G9" i="1"/>
  <c r="G24" i="1" s="1"/>
  <c r="G13" i="1"/>
  <c r="G5" i="1"/>
  <c r="G16" i="1"/>
  <c r="G2" i="1"/>
</calcChain>
</file>

<file path=xl/sharedStrings.xml><?xml version="1.0" encoding="utf-8"?>
<sst xmlns="http://schemas.openxmlformats.org/spreadsheetml/2006/main" count="89" uniqueCount="71">
  <si>
    <t>Id</t>
  </si>
  <si>
    <t>Oznaczenie</t>
  </si>
  <si>
    <t>Obudowa</t>
  </si>
  <si>
    <t>IloĹ›Ä‡</t>
  </si>
  <si>
    <t>Dostawca i numer artykuĹ‚u</t>
  </si>
  <si>
    <t>U3</t>
  </si>
  <si>
    <t>TO-220</t>
  </si>
  <si>
    <t>LM1117-3.3</t>
  </si>
  <si>
    <t>J1</t>
  </si>
  <si>
    <t>PinHeader_2x05_P2.54mm_Vertical</t>
  </si>
  <si>
    <t>Conn_02x05_Odd_Even</t>
  </si>
  <si>
    <t>U1</t>
  </si>
  <si>
    <t>DIP-28_W7.62mm</t>
  </si>
  <si>
    <t>ATmega88-20PU</t>
  </si>
  <si>
    <t>SW4,SW1,SW2,SW3,SW5,SW6,SW7</t>
  </si>
  <si>
    <t>SW_MEC_5GTH9</t>
  </si>
  <si>
    <t>SW_MEC_5E</t>
  </si>
  <si>
    <t>R8,R6,R1,R2,R3,R4,R5,R7,R9,R10,R11,R12,R13,R14,R15,R27,R28,R30,R31,R34,R35</t>
  </si>
  <si>
    <t>R_Axial_DIN0204_L3.6mm_D1.6mm_P1.90mm_Vertical</t>
  </si>
  <si>
    <t>10k</t>
  </si>
  <si>
    <t>C7,C3,C4,C8,C13,C14,C21</t>
  </si>
  <si>
    <t>C_Disc_D3.0mm_W1.6mm_P2.50mm</t>
  </si>
  <si>
    <t>10u</t>
  </si>
  <si>
    <t>Q2,Q1,Q7,Q8</t>
  </si>
  <si>
    <t>TO-92_Inline_Narrow_Oval</t>
  </si>
  <si>
    <t>BC237</t>
  </si>
  <si>
    <t>R41,R38,R43,R45,R16,R17,R18,R19,R20,R21,R22,R23</t>
  </si>
  <si>
    <t>C16,C1,C2,C10,C12,C15,C17,C18,C19,C20,C22</t>
  </si>
  <si>
    <t>100n</t>
  </si>
  <si>
    <t>J4</t>
  </si>
  <si>
    <t>TerminalBlock_Phoenix_MPT-2.54mm_10pol</t>
  </si>
  <si>
    <t>Screw_Terminal_01x10</t>
  </si>
  <si>
    <t>C9,C11,C23</t>
  </si>
  <si>
    <t>CP_Radial_D4.0mm_P1.50mm</t>
  </si>
  <si>
    <t>22u</t>
  </si>
  <si>
    <t>D1,D2,D3,D4,D5,D6,D7,D8,D15,D16,D17,D18</t>
  </si>
  <si>
    <t>LED_D3.0mm</t>
  </si>
  <si>
    <t>LED</t>
  </si>
  <si>
    <t>D9,D10,D19,D20</t>
  </si>
  <si>
    <t>D_A-405_P2.54mm_Vertical_AnodeUp</t>
  </si>
  <si>
    <t>D</t>
  </si>
  <si>
    <t>J2</t>
  </si>
  <si>
    <t>TerminalBlock_Phoenix_MKDS1.5-9pol</t>
  </si>
  <si>
    <t>Screw_Terminal_01x09</t>
  </si>
  <si>
    <t>J3</t>
  </si>
  <si>
    <t>PinHeader_2x04_P2.54mm_Vertical</t>
  </si>
  <si>
    <t>Conn_02x04_Odd_Even</t>
  </si>
  <si>
    <t>K1,K2,K3,K4</t>
  </si>
  <si>
    <t>Relay_SPDT_SANYOU_SRD_Series_Form_C</t>
  </si>
  <si>
    <t>SANYOU_SRD_Form_C</t>
  </si>
  <si>
    <t>R24,R25,R46,R47</t>
  </si>
  <si>
    <t>1k</t>
  </si>
  <si>
    <t>R26,R29,R48,R49</t>
  </si>
  <si>
    <t>15k</t>
  </si>
  <si>
    <t>U2,U7</t>
  </si>
  <si>
    <t>DIP-16_W7.62mm</t>
  </si>
  <si>
    <t>74HC595</t>
  </si>
  <si>
    <t>Y1</t>
  </si>
  <si>
    <t>Crystal_HC18-U_Vertical</t>
  </si>
  <si>
    <t>Crystal</t>
  </si>
  <si>
    <t>C5,C6</t>
  </si>
  <si>
    <t>22p</t>
  </si>
  <si>
    <t>moja szuflada</t>
  </si>
  <si>
    <t>http://pl.aliexpress.com/item/32948035685.html?spm=a2g0o.productlist.0.0.5afb7224r9lCJB&amp;algo_pvid=3016df83-e2a8-4b40-9331-5f2090ffa0b9&amp;algo_expid=3016df83-e2a8-4b40-9331-5f2090ffa0b9-3&amp;btsid=2100bb4916121058827441240e05af&amp;ws_ab_test=searchweb0_0,searchweb201602_,searchweb201603_</t>
  </si>
  <si>
    <t>http://pl.aliexpress.com/item/1005001400147026.html?spm=a2g0o.productlist.0.0.638667deObSsv9&amp;algo_pvid=ce9605a5-abaa-4b22-b9c5-7ead3b3e3289&amp;algo_expid=ce9605a5-abaa-4b22-b9c5-7ead3b3e3289-0&amp;btsid=2100bdf016121185745642515e77da&amp;ws_ab_test=searchweb0_0,searchweb201602_,searchweb201603_</t>
  </si>
  <si>
    <t>http://pl.aliexpress.com/item/1005001335335317.html?spm=a2g0o.productlist.0.0.536c72f58yY4ph&amp;algo_pvid=d8298742-36b3-4c7e-a085-aa0d17d6196a&amp;algo_expid=d8298742-36b3-4c7e-a085-aa0d17d6196a-8&amp;btsid=2100bb4916121187911028522e05f8&amp;ws_ab_test=searchweb0_0,searchweb201602_,searchweb201603_</t>
  </si>
  <si>
    <t>http://pl.aliexpress.com/item/33060563365.html?spm=a2g0o.productlist.0.0.4c8e406fkBJl9Q&amp;algo_pvid=5f5e069d-305b-413f-8c2b-082dca109404&amp;algo_expid=5f5e069d-305b-413f-8c2b-082dca109404-0&amp;btsid=2100bddd16121189572114650e5850&amp;ws_ab_test=searchweb0_0,searchweb201602_,searchweb201603_</t>
  </si>
  <si>
    <t>http://pl.aliexpress.com/item/32685621460.html?spm=a2g0o.productlist.0.0.7ed22bacaB1Xml&amp;algo_pvid=446e2c6a-3e28-4967-b18e-9f91ea0979df&amp;algo_expid=446e2c6a-3e28-4967-b18e-9f91ea0979df-49&amp;btsid=0b0a050116121197629564571e19bf&amp;ws_ab_test=searchweb0_0,searchweb201602_,searchweb201603_</t>
  </si>
  <si>
    <t>http://pl.aliexpress.com/item/32847096736.html?spm=a2g0o.productlist.0.0.16c94772iKB2T1&amp;algo_pvid=61513dee-ff5e-4f4a-ae0b-a159da81e4c1&amp;algo_expid=61513dee-ff5e-4f4a-ae0b-a159da81e4c1-0&amp;btsid=2100bddb16121207855247240e2b74&amp;ws_ab_test=searchweb0_0,searchweb201602_,searchweb201603_</t>
  </si>
  <si>
    <t>https://pl.aliexpress.com/item/4000867583795.html?spm=a2g0o.productlist.0.0.60ff7650wqVY0W&amp;algo_pvid=e0f5dec6-3136-472d-909c-3f144d13f340&amp;algo_expid=e0f5dec6-3136-472d-909c-3f144d13f340-11&amp;btsid=2100bddf16121222142843155e540a&amp;ws_ab_test=searchweb0_0,searchweb201602_,searchweb201603_</t>
  </si>
  <si>
    <t>https://pl.aliexpress.com/item/10000184149097.html?spm=a2g0o.productlist.0.0.3d085447RmkC6I&amp;algo_pvid=0db27dd9-8108-4c17-a516-c05533610941&amp;algo_expid=0db27dd9-8108-4c17-a516-c05533610941-27&amp;btsid=0b0a050b16121320396942002e46e6&amp;ws_ab_test=searchweb0_0,searchweb201602_,searchweb201603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</si>
</sst>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6" workbookViewId="0">
      <selection activeCell="J19" sqref="J19"/>
    </sheetView>
  </sheetViews>
  <sheetFormatPr defaultRowHeight="15" x14ac:dyDescent="0.25"/>
  <cols>
    <col min="2" max="2" width="4.85546875" customWidth="1"/>
    <col min="3" max="3" width="54.28515625" customWidth="1"/>
    <col min="4" max="4" width="5.5703125" customWidth="1"/>
    <col min="5" max="5" width="38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1</v>
      </c>
      <c r="F1" t="s">
        <v>4</v>
      </c>
    </row>
    <row r="2" spans="1:7" x14ac:dyDescent="0.25">
      <c r="A2">
        <v>1</v>
      </c>
      <c r="B2" t="s">
        <v>5</v>
      </c>
      <c r="C2" t="s">
        <v>6</v>
      </c>
      <c r="D2">
        <v>1</v>
      </c>
      <c r="E2" t="s">
        <v>7</v>
      </c>
      <c r="F2" t="s">
        <v>63</v>
      </c>
      <c r="G2">
        <f>5.19+2.77</f>
        <v>7.9600000000000009</v>
      </c>
    </row>
    <row r="3" spans="1:7" x14ac:dyDescent="0.25">
      <c r="A3">
        <v>2</v>
      </c>
      <c r="B3" t="s">
        <v>8</v>
      </c>
      <c r="C3" t="s">
        <v>9</v>
      </c>
      <c r="D3">
        <v>1</v>
      </c>
      <c r="E3" t="s">
        <v>10</v>
      </c>
      <c r="F3" t="s">
        <v>64</v>
      </c>
      <c r="G3">
        <v>4</v>
      </c>
    </row>
    <row r="4" spans="1:7" x14ac:dyDescent="0.25">
      <c r="A4">
        <v>3</v>
      </c>
      <c r="B4" t="s">
        <v>11</v>
      </c>
      <c r="C4" t="s">
        <v>12</v>
      </c>
      <c r="D4">
        <v>1</v>
      </c>
      <c r="E4" t="s">
        <v>13</v>
      </c>
      <c r="F4" t="s">
        <v>62</v>
      </c>
    </row>
    <row r="5" spans="1:7" x14ac:dyDescent="0.25">
      <c r="A5">
        <v>4</v>
      </c>
      <c r="B5" t="s">
        <v>14</v>
      </c>
      <c r="C5" t="s">
        <v>15</v>
      </c>
      <c r="D5">
        <v>7</v>
      </c>
      <c r="E5" t="s">
        <v>16</v>
      </c>
      <c r="F5" t="s">
        <v>66</v>
      </c>
      <c r="G5">
        <f>3+4.81</f>
        <v>7.81</v>
      </c>
    </row>
    <row r="6" spans="1:7" x14ac:dyDescent="0.25">
      <c r="A6">
        <v>5</v>
      </c>
      <c r="B6" t="s">
        <v>17</v>
      </c>
      <c r="C6" t="s">
        <v>18</v>
      </c>
      <c r="D6">
        <v>21</v>
      </c>
      <c r="E6" t="s">
        <v>19</v>
      </c>
      <c r="F6" t="s">
        <v>62</v>
      </c>
    </row>
    <row r="7" spans="1:7" x14ac:dyDescent="0.25">
      <c r="A7">
        <v>6</v>
      </c>
      <c r="B7" t="s">
        <v>20</v>
      </c>
      <c r="C7" t="s">
        <v>21</v>
      </c>
      <c r="D7">
        <v>7</v>
      </c>
      <c r="E7" t="s">
        <v>22</v>
      </c>
      <c r="F7" t="s">
        <v>62</v>
      </c>
    </row>
    <row r="8" spans="1:7" x14ac:dyDescent="0.25">
      <c r="A8">
        <v>7</v>
      </c>
      <c r="B8" t="s">
        <v>23</v>
      </c>
      <c r="C8" t="s">
        <v>24</v>
      </c>
      <c r="D8">
        <v>4</v>
      </c>
      <c r="E8" t="s">
        <v>25</v>
      </c>
      <c r="F8" t="s">
        <v>62</v>
      </c>
    </row>
    <row r="9" spans="1:7" x14ac:dyDescent="0.25">
      <c r="A9">
        <v>8</v>
      </c>
      <c r="B9" t="s">
        <v>26</v>
      </c>
      <c r="C9" t="s">
        <v>18</v>
      </c>
      <c r="D9">
        <v>12</v>
      </c>
      <c r="E9">
        <v>220</v>
      </c>
      <c r="F9" t="s">
        <v>68</v>
      </c>
      <c r="G9">
        <f>1.86+4.31</f>
        <v>6.17</v>
      </c>
    </row>
    <row r="10" spans="1:7" x14ac:dyDescent="0.25">
      <c r="A10">
        <v>9</v>
      </c>
      <c r="B10" t="s">
        <v>27</v>
      </c>
      <c r="C10" t="s">
        <v>21</v>
      </c>
      <c r="D10">
        <v>11</v>
      </c>
      <c r="E10" t="s">
        <v>28</v>
      </c>
      <c r="F10" t="s">
        <v>62</v>
      </c>
    </row>
    <row r="11" spans="1:7" x14ac:dyDescent="0.25">
      <c r="A11">
        <v>10</v>
      </c>
      <c r="B11" t="s">
        <v>29</v>
      </c>
      <c r="C11" t="s">
        <v>30</v>
      </c>
      <c r="D11">
        <v>1</v>
      </c>
      <c r="E11" t="s">
        <v>31</v>
      </c>
      <c r="F11" t="s">
        <v>69</v>
      </c>
      <c r="G11">
        <v>4.08</v>
      </c>
    </row>
    <row r="12" spans="1:7" x14ac:dyDescent="0.25">
      <c r="A12">
        <v>11</v>
      </c>
      <c r="B12" t="s">
        <v>32</v>
      </c>
      <c r="C12" t="s">
        <v>33</v>
      </c>
      <c r="D12">
        <v>3</v>
      </c>
      <c r="E12" t="s">
        <v>34</v>
      </c>
      <c r="F12" t="s">
        <v>62</v>
      </c>
    </row>
    <row r="13" spans="1:7" x14ac:dyDescent="0.25">
      <c r="A13">
        <v>12</v>
      </c>
      <c r="B13" t="s">
        <v>35</v>
      </c>
      <c r="C13" t="s">
        <v>36</v>
      </c>
      <c r="D13">
        <v>12</v>
      </c>
      <c r="E13" t="s">
        <v>37</v>
      </c>
      <c r="F13" t="s">
        <v>67</v>
      </c>
      <c r="G13">
        <f>1.4+4.89</f>
        <v>6.2899999999999991</v>
      </c>
    </row>
    <row r="14" spans="1:7" x14ac:dyDescent="0.25">
      <c r="A14">
        <v>13</v>
      </c>
      <c r="B14" t="s">
        <v>38</v>
      </c>
      <c r="C14" t="s">
        <v>39</v>
      </c>
      <c r="D14">
        <v>4</v>
      </c>
      <c r="E14" t="s">
        <v>40</v>
      </c>
      <c r="F14" t="s">
        <v>62</v>
      </c>
    </row>
    <row r="15" spans="1:7" x14ac:dyDescent="0.25">
      <c r="A15">
        <v>14</v>
      </c>
      <c r="B15" t="s">
        <v>41</v>
      </c>
      <c r="C15" t="s">
        <v>42</v>
      </c>
      <c r="D15">
        <v>1</v>
      </c>
      <c r="E15" t="s">
        <v>43</v>
      </c>
      <c r="F15" t="s">
        <v>70</v>
      </c>
      <c r="G15">
        <v>3.62</v>
      </c>
    </row>
    <row r="16" spans="1:7" x14ac:dyDescent="0.25">
      <c r="A16">
        <v>15</v>
      </c>
      <c r="B16" t="s">
        <v>44</v>
      </c>
      <c r="C16" t="s">
        <v>45</v>
      </c>
      <c r="D16">
        <v>1</v>
      </c>
      <c r="E16" t="s">
        <v>46</v>
      </c>
      <c r="F16" t="s">
        <v>65</v>
      </c>
      <c r="G16">
        <f>3.38 + 2.66</f>
        <v>6.04</v>
      </c>
    </row>
    <row r="17" spans="1:7" x14ac:dyDescent="0.25">
      <c r="A17">
        <v>16</v>
      </c>
      <c r="B17" t="s">
        <v>47</v>
      </c>
      <c r="C17" t="s">
        <v>48</v>
      </c>
      <c r="D17">
        <v>4</v>
      </c>
      <c r="E17" t="s">
        <v>49</v>
      </c>
      <c r="G17">
        <f>2.77+3.62</f>
        <v>6.3900000000000006</v>
      </c>
    </row>
    <row r="18" spans="1:7" x14ac:dyDescent="0.25">
      <c r="A18">
        <v>17</v>
      </c>
      <c r="B18" t="s">
        <v>50</v>
      </c>
      <c r="C18" t="s">
        <v>18</v>
      </c>
      <c r="D18">
        <v>4</v>
      </c>
      <c r="E18" t="s">
        <v>51</v>
      </c>
      <c r="F18" t="s">
        <v>62</v>
      </c>
    </row>
    <row r="19" spans="1:7" x14ac:dyDescent="0.25">
      <c r="A19">
        <v>18</v>
      </c>
      <c r="B19" t="s">
        <v>52</v>
      </c>
      <c r="C19" t="s">
        <v>18</v>
      </c>
      <c r="D19">
        <v>4</v>
      </c>
      <c r="E19" t="s">
        <v>53</v>
      </c>
      <c r="F19" t="s">
        <v>62</v>
      </c>
    </row>
    <row r="20" spans="1:7" x14ac:dyDescent="0.25">
      <c r="A20">
        <v>19</v>
      </c>
      <c r="B20" t="s">
        <v>54</v>
      </c>
      <c r="C20" t="s">
        <v>55</v>
      </c>
      <c r="D20">
        <v>2</v>
      </c>
      <c r="E20" t="s">
        <v>56</v>
      </c>
      <c r="F20" t="s">
        <v>62</v>
      </c>
    </row>
    <row r="21" spans="1:7" x14ac:dyDescent="0.25">
      <c r="A21">
        <v>20</v>
      </c>
      <c r="B21" t="s">
        <v>57</v>
      </c>
      <c r="C21" t="s">
        <v>58</v>
      </c>
      <c r="D21">
        <v>1</v>
      </c>
      <c r="E21" t="s">
        <v>59</v>
      </c>
      <c r="F21" t="s">
        <v>62</v>
      </c>
    </row>
    <row r="22" spans="1:7" x14ac:dyDescent="0.25">
      <c r="A22">
        <v>21</v>
      </c>
      <c r="B22" t="s">
        <v>60</v>
      </c>
      <c r="C22" t="s">
        <v>21</v>
      </c>
      <c r="D22">
        <v>2</v>
      </c>
      <c r="E22" t="s">
        <v>61</v>
      </c>
      <c r="F22" t="s">
        <v>62</v>
      </c>
    </row>
    <row r="23" spans="1:7" x14ac:dyDescent="0.25">
      <c r="F23" t="s">
        <v>62</v>
      </c>
    </row>
    <row r="24" spans="1:7" x14ac:dyDescent="0.25">
      <c r="G24">
        <f>SUM(G2:G23)</f>
        <v>52.359999999999992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piekarnik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</dc:creator>
  <cp:lastModifiedBy>Patrycja</cp:lastModifiedBy>
  <dcterms:created xsi:type="dcterms:W3CDTF">2021-01-31T22:42:10Z</dcterms:created>
  <dcterms:modified xsi:type="dcterms:W3CDTF">2021-01-31T22:54:24Z</dcterms:modified>
</cp:coreProperties>
</file>